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khadka\Desktop\"/>
    </mc:Choice>
  </mc:AlternateContent>
  <xr:revisionPtr revIDLastSave="0" documentId="13_ncr:1_{215FB4D0-B592-4032-B5AD-4BEF2E62305B}" xr6:coauthVersionLast="45" xr6:coauthVersionMax="45" xr10:uidLastSave="{00000000-0000-0000-0000-000000000000}"/>
  <bookViews>
    <workbookView xWindow="-98" yWindow="-98" windowWidth="25996" windowHeight="10395" xr2:uid="{00000000-000D-0000-FFFF-FFFF00000000}"/>
  </bookViews>
  <sheets>
    <sheet name="24moExtensionCalculator" sheetId="2" r:id="rId1"/>
  </sheets>
  <definedNames>
    <definedName name="CIP">#REF!</definedName>
    <definedName name="HrsAuthorized">#REF!</definedName>
    <definedName name="_xlnm.Print_Area" localSheetId="0">'24moExtensionCalculator'!$C$2:$K$43</definedName>
    <definedName name="Status">#REF!</definedName>
    <definedName name="YN">'24moExtensionCalculator'!#REF!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2" l="1"/>
  <c r="D32" i="2" l="1"/>
  <c r="D26" i="2"/>
  <c r="D20" i="2"/>
  <c r="D17" i="2"/>
  <c r="J20" i="2" l="1"/>
  <c r="H26" i="2" l="1"/>
  <c r="E39" i="2" l="1"/>
  <c r="E42" i="2"/>
  <c r="E41" i="2"/>
  <c r="E40" i="2"/>
  <c r="J34" i="2"/>
  <c r="J35" i="2"/>
  <c r="J36" i="2"/>
  <c r="J24" i="2"/>
  <c r="J37" i="2" s="1"/>
  <c r="J26" i="2"/>
  <c r="D18" i="2" l="1"/>
  <c r="H24" i="2"/>
</calcChain>
</file>

<file path=xl/sharedStrings.xml><?xml version="1.0" encoding="utf-8"?>
<sst xmlns="http://schemas.openxmlformats.org/spreadsheetml/2006/main" count="48" uniqueCount="35">
  <si>
    <t>●</t>
  </si>
  <si>
    <t>Must be eligible to complete an I-983 with an E-verify employer</t>
  </si>
  <si>
    <t>mm/dd/yyyy</t>
  </si>
  <si>
    <t>to</t>
  </si>
  <si>
    <t>Eligibility for the 24-month STEM OPT Extension</t>
  </si>
  <si>
    <t>Must be based on a STEM eligible degree (Bachelor's, Master's, or Doctoral)</t>
  </si>
  <si>
    <t>Limited to two total STEM Extensions per student regardless of degrees earned</t>
  </si>
  <si>
    <t>Must have maintained status during OPT</t>
  </si>
  <si>
    <t>Must submit application to USCIS within 90 days of OPT ending</t>
  </si>
  <si>
    <t>OPT STEM Request period (for I-983)</t>
  </si>
  <si>
    <t>24-month STEM OPT
Calculator</t>
  </si>
  <si>
    <t>USCIS will accept your application</t>
  </si>
  <si>
    <t>USCIS must receive your new I-20 within 60 days of the recommendation</t>
  </si>
  <si>
    <t>DMV license renewal delays possible if applying late</t>
  </si>
  <si>
    <t>More information about the STEM Rules</t>
  </si>
  <si>
    <t xml:space="preserve">24 month Final Evaluation on Student Progress (I-983) due </t>
  </si>
  <si>
    <t>Complete the STEM OPT Request Form</t>
  </si>
  <si>
    <t xml:space="preserve">    ●</t>
  </si>
  <si>
    <t xml:space="preserve">     ●</t>
  </si>
  <si>
    <r>
      <t>Continue to work while STEM is processed</t>
    </r>
    <r>
      <rPr>
        <b/>
        <sz val="11"/>
        <rFont val="Arial"/>
        <family val="2"/>
      </rPr>
      <t xml:space="preserve"> if filed</t>
    </r>
    <r>
      <rPr>
        <sz val="11"/>
        <rFont val="Arial"/>
        <family val="2"/>
      </rPr>
      <t xml:space="preserve"> within USCIS dates above</t>
    </r>
  </si>
  <si>
    <r>
      <t xml:space="preserve">Mark your calendar now for your </t>
    </r>
    <r>
      <rPr>
        <b/>
        <sz val="11"/>
        <rFont val="Arial"/>
        <family val="2"/>
      </rPr>
      <t>minimum required reporting</t>
    </r>
    <r>
      <rPr>
        <sz val="11"/>
        <rFont val="Arial"/>
        <family val="2"/>
      </rPr>
      <t xml:space="preserve"> dates.</t>
    </r>
  </si>
  <si>
    <t xml:space="preserve">Student ID#: </t>
  </si>
  <si>
    <t>Enter the Post-Completion OPT end date as listed on the EAD</t>
  </si>
  <si>
    <t>Name:</t>
  </si>
  <si>
    <r>
      <t xml:space="preserve">Ongoing reporting required </t>
    </r>
    <r>
      <rPr>
        <b/>
        <sz val="11"/>
        <rFont val="Arial"/>
        <family val="2"/>
      </rPr>
      <t>within 5-10 days</t>
    </r>
    <r>
      <rPr>
        <sz val="11"/>
        <rFont val="Arial"/>
        <family val="2"/>
      </rPr>
      <t xml:space="preserve"> of a change</t>
    </r>
  </si>
  <si>
    <t xml:space="preserve">6 month validation report due </t>
  </si>
  <si>
    <t xml:space="preserve">12 month validation report  &amp; Evaluation on Student Progress (I-983) due </t>
  </si>
  <si>
    <t xml:space="preserve">18 month validation report due </t>
  </si>
  <si>
    <t>Submit a STEM OPT request to IHP as early as</t>
  </si>
  <si>
    <t>Regulatory Requirement to Report (Click Here to Read)</t>
  </si>
  <si>
    <t xml:space="preserve">Read information on OPT Reporting </t>
  </si>
  <si>
    <t>Request access to ISSS portal if your jsu email is not working anymore.</t>
  </si>
  <si>
    <t>* Enter information in red boxes</t>
  </si>
  <si>
    <t>International House and Programs</t>
  </si>
  <si>
    <t xml:space="preserve">Jacksonville State University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</si>
</sst>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5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C00000"/>
      <name val="Arial"/>
      <family val="2"/>
    </font>
    <font>
      <b/>
      <u/>
      <sz val="11"/>
      <color theme="10"/>
      <name val="Arial"/>
      <family val="2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1"/>
      <color rgb="FF4EADF3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1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54366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3" fillId="4" borderId="0" applyNumberFormat="0" applyBorder="0" applyAlignment="0" applyProtection="0"/>
  </cellStyleXfs>
  <cellXfs count="75">
    <xf numFmtId="0" fontId="0" fillId="0" borderId="0" xfId="0"/>
    <xf numFmtId="0" fontId="1" fillId="0" borderId="0" xfId="0" applyFont="1" applyProtection="1"/>
    <xf numFmtId="0" fontId="1" fillId="0" borderId="9" xfId="0" applyFont="1" applyBorder="1" applyProtection="1"/>
    <xf numFmtId="0" fontId="1" fillId="0" borderId="7" xfId="0" applyFont="1" applyBorder="1" applyProtection="1"/>
    <xf numFmtId="0" fontId="1" fillId="0" borderId="0" xfId="0" applyFont="1" applyBorder="1" applyAlignment="1" applyProtection="1"/>
    <xf numFmtId="0" fontId="1" fillId="0" borderId="7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8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9" xfId="0" applyFont="1" applyFill="1" applyBorder="1" applyAlignment="1" applyProtection="1">
      <alignment wrapText="1"/>
    </xf>
    <xf numFmtId="0" fontId="1" fillId="0" borderId="12" xfId="0" applyFont="1" applyBorder="1" applyProtection="1"/>
    <xf numFmtId="0" fontId="1" fillId="0" borderId="11" xfId="0" applyFont="1" applyBorder="1" applyProtection="1"/>
    <xf numFmtId="0" fontId="1" fillId="0" borderId="0" xfId="0" applyFont="1" applyFill="1" applyBorder="1" applyAlignment="1" applyProtection="1">
      <alignment horizontal="center"/>
    </xf>
    <xf numFmtId="14" fontId="1" fillId="0" borderId="0" xfId="0" applyNumberFormat="1" applyFont="1" applyAlignment="1" applyProtection="1">
      <alignment horizontal="left"/>
    </xf>
    <xf numFmtId="0" fontId="1" fillId="0" borderId="0" xfId="0" applyFont="1" applyAlignment="1" applyProtection="1">
      <alignment horizontal="left"/>
    </xf>
    <xf numFmtId="14" fontId="6" fillId="0" borderId="0" xfId="1" applyNumberFormat="1" applyFont="1" applyFill="1" applyBorder="1" applyAlignment="1" applyProtection="1">
      <alignment horizontal="right" vertical="center"/>
    </xf>
    <xf numFmtId="0" fontId="0" fillId="0" borderId="12" xfId="0" applyBorder="1"/>
    <xf numFmtId="0" fontId="0" fillId="0" borderId="7" xfId="0" applyBorder="1"/>
    <xf numFmtId="0" fontId="5" fillId="0" borderId="0" xfId="0" applyFont="1" applyBorder="1" applyAlignment="1" applyProtection="1"/>
    <xf numFmtId="0" fontId="9" fillId="0" borderId="0" xfId="0" applyFont="1" applyFill="1" applyBorder="1" applyAlignment="1" applyProtection="1"/>
    <xf numFmtId="14" fontId="1" fillId="0" borderId="0" xfId="0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protection locked="0"/>
    </xf>
    <xf numFmtId="14" fontId="1" fillId="0" borderId="0" xfId="1" applyNumberFormat="1" applyFont="1" applyFill="1" applyBorder="1" applyProtection="1"/>
    <xf numFmtId="14" fontId="7" fillId="0" borderId="0" xfId="1" applyNumberFormat="1" applyFont="1" applyFill="1" applyBorder="1" applyProtection="1"/>
    <xf numFmtId="0" fontId="1" fillId="0" borderId="0" xfId="0" applyFont="1" applyFill="1" applyBorder="1" applyProtection="1"/>
    <xf numFmtId="14" fontId="1" fillId="0" borderId="0" xfId="0" applyNumberFormat="1" applyFont="1" applyFill="1" applyBorder="1" applyProtection="1"/>
    <xf numFmtId="0" fontId="10" fillId="3" borderId="0" xfId="0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left" wrapText="1"/>
      <protection locked="0"/>
    </xf>
    <xf numFmtId="0" fontId="9" fillId="0" borderId="0" xfId="0" applyFont="1" applyBorder="1" applyAlignment="1" applyProtection="1">
      <alignment horizontal="left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4" fillId="0" borderId="0" xfId="2" applyBorder="1"/>
    <xf numFmtId="0" fontId="8" fillId="3" borderId="12" xfId="0" applyFont="1" applyFill="1" applyBorder="1" applyAlignment="1" applyProtection="1">
      <alignment horizontal="right" vertical="center"/>
    </xf>
    <xf numFmtId="0" fontId="9" fillId="0" borderId="12" xfId="0" applyFont="1" applyBorder="1" applyAlignment="1" applyProtection="1">
      <alignment horizontal="right" vertical="center"/>
    </xf>
    <xf numFmtId="0" fontId="5" fillId="3" borderId="12" xfId="0" applyFont="1" applyFill="1" applyBorder="1" applyAlignment="1" applyProtection="1">
      <alignment horizontal="right" vertical="center"/>
    </xf>
    <xf numFmtId="0" fontId="0" fillId="0" borderId="12" xfId="0" applyFont="1" applyBorder="1"/>
    <xf numFmtId="0" fontId="0" fillId="0" borderId="0" xfId="0" applyFont="1" applyBorder="1"/>
    <xf numFmtId="0" fontId="7" fillId="0" borderId="0" xfId="1" applyFont="1" applyBorder="1" applyProtection="1"/>
    <xf numFmtId="0" fontId="1" fillId="0" borderId="0" xfId="1" applyFont="1" applyBorder="1" applyAlignment="1" applyProtection="1">
      <alignment horizontal="center"/>
    </xf>
    <xf numFmtId="0" fontId="9" fillId="0" borderId="0" xfId="0" applyFont="1" applyBorder="1" applyProtection="1"/>
    <xf numFmtId="0" fontId="8" fillId="3" borderId="12" xfId="0" applyFont="1" applyFill="1" applyBorder="1" applyAlignment="1" applyProtection="1">
      <alignment horizontal="right" vertical="top"/>
    </xf>
    <xf numFmtId="0" fontId="10" fillId="3" borderId="12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/>
    </xf>
    <xf numFmtId="14" fontId="1" fillId="5" borderId="10" xfId="0" applyNumberFormat="1" applyFont="1" applyFill="1" applyBorder="1" applyAlignment="1" applyProtection="1">
      <alignment horizontal="center" vertical="center"/>
      <protection locked="0"/>
    </xf>
    <xf numFmtId="14" fontId="8" fillId="2" borderId="10" xfId="0" applyNumberFormat="1" applyFont="1" applyFill="1" applyBorder="1" applyAlignment="1">
      <alignment horizontal="center" vertical="center"/>
    </xf>
    <xf numFmtId="14" fontId="1" fillId="2" borderId="10" xfId="1" applyNumberFormat="1" applyFont="1" applyFill="1" applyBorder="1" applyAlignment="1" applyProtection="1">
      <alignment horizontal="center"/>
    </xf>
    <xf numFmtId="14" fontId="1" fillId="2" borderId="10" xfId="0" applyNumberFormat="1" applyFont="1" applyFill="1" applyBorder="1" applyAlignment="1" applyProtection="1">
      <alignment horizontal="center"/>
    </xf>
    <xf numFmtId="14" fontId="12" fillId="2" borderId="10" xfId="0" applyNumberFormat="1" applyFont="1" applyFill="1" applyBorder="1" applyAlignment="1" applyProtection="1">
      <alignment horizontal="center" vertical="center"/>
    </xf>
    <xf numFmtId="14" fontId="1" fillId="2" borderId="10" xfId="1" applyNumberFormat="1" applyFont="1" applyFill="1" applyBorder="1" applyAlignment="1" applyProtection="1">
      <alignment horizontal="center" wrapText="1"/>
    </xf>
    <xf numFmtId="14" fontId="1" fillId="2" borderId="10" xfId="0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/>
    <xf numFmtId="0" fontId="15" fillId="0" borderId="0" xfId="1" applyFont="1" applyBorder="1"/>
    <xf numFmtId="0" fontId="15" fillId="0" borderId="0" xfId="1" applyFont="1" applyFill="1" applyBorder="1" applyAlignment="1" applyProtection="1">
      <protection locked="0"/>
    </xf>
    <xf numFmtId="0" fontId="15" fillId="3" borderId="0" xfId="1" applyFont="1" applyFill="1" applyBorder="1" applyAlignment="1" applyProtection="1">
      <alignment vertical="center"/>
    </xf>
    <xf numFmtId="0" fontId="9" fillId="0" borderId="18" xfId="0" applyFont="1" applyBorder="1" applyAlignment="1" applyProtection="1">
      <alignment horizontal="left"/>
    </xf>
    <xf numFmtId="0" fontId="9" fillId="0" borderId="19" xfId="0" applyFont="1" applyBorder="1" applyAlignment="1" applyProtection="1">
      <alignment horizontal="left"/>
    </xf>
    <xf numFmtId="0" fontId="14" fillId="5" borderId="0" xfId="3" applyFont="1" applyFill="1" applyBorder="1" applyAlignment="1" applyProtection="1">
      <alignment horizontal="left" wrapText="1"/>
      <protection locked="0"/>
    </xf>
    <xf numFmtId="0" fontId="13" fillId="5" borderId="0" xfId="3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2" fillId="2" borderId="1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horizontal="center" wrapText="1"/>
    </xf>
    <xf numFmtId="0" fontId="2" fillId="2" borderId="4" xfId="0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left" wrapText="1"/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left"/>
    </xf>
    <xf numFmtId="0" fontId="10" fillId="0" borderId="1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</cellXfs>
  <cellStyles count="4">
    <cellStyle name="40% - Accent3" xfId="3" builtinId="39"/>
    <cellStyle name="Hyperlink" xfId="1" builtinId="8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colors>
    <mruColors>
      <color rgb="FFE54366"/>
      <color rgb="FFBEEBFA"/>
      <color rgb="FF4EADF3"/>
      <color rgb="FF000000"/>
      <color rgb="FF56C7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su.edu/international/services/student-employment.html" TargetMode="External"/><Relationship Id="rId2" Type="http://schemas.openxmlformats.org/officeDocument/2006/relationships/hyperlink" Target="https://studyinthestates.dhs.gov/stem-opt-hub" TargetMode="External"/><Relationship Id="rId1" Type="http://schemas.openxmlformats.org/officeDocument/2006/relationships/hyperlink" Target="https://international.jsu.ed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jsu.edu/international/services/student-employment.html" TargetMode="External"/><Relationship Id="rId4" Type="http://schemas.openxmlformats.org/officeDocument/2006/relationships/hyperlink" Target="mailto:intlprog@jsu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48"/>
  <sheetViews>
    <sheetView showGridLines="0" tabSelected="1" zoomScale="112" zoomScaleNormal="112" workbookViewId="0">
      <selection activeCell="E2" sqref="E2"/>
    </sheetView>
  </sheetViews>
  <sheetFormatPr defaultColWidth="2.265625" defaultRowHeight="13.5" x14ac:dyDescent="0.35"/>
  <cols>
    <col min="1" max="1" width="2.265625" style="1"/>
    <col min="2" max="2" width="5.265625" style="1" customWidth="1"/>
    <col min="3" max="3" width="2.73046875" style="1" hidden="1" customWidth="1"/>
    <col min="4" max="4" width="3.73046875" style="1" customWidth="1"/>
    <col min="5" max="5" width="39.1328125" style="1" customWidth="1"/>
    <col min="6" max="6" width="2.1328125" style="1" customWidth="1"/>
    <col min="7" max="7" width="5.86328125" style="1" customWidth="1"/>
    <col min="8" max="8" width="13.265625" style="1" customWidth="1"/>
    <col min="9" max="9" width="4.1328125" style="1" customWidth="1"/>
    <col min="10" max="10" width="17.3984375" style="1" customWidth="1"/>
    <col min="11" max="11" width="9.73046875" style="7" customWidth="1"/>
    <col min="12" max="12" width="2.73046875" style="7" customWidth="1"/>
    <col min="13" max="13" width="2" style="1" customWidth="1"/>
    <col min="14" max="14" width="2.265625" style="1" customWidth="1"/>
    <col min="15" max="16384" width="2.265625" style="1"/>
  </cols>
  <sheetData>
    <row r="1" spans="2:12" x14ac:dyDescent="0.35">
      <c r="B1" s="7"/>
      <c r="C1" s="2"/>
      <c r="D1" s="2"/>
      <c r="E1" s="2"/>
      <c r="F1" s="2"/>
      <c r="G1" s="2"/>
      <c r="H1" s="2"/>
      <c r="I1" s="2"/>
      <c r="J1" s="2"/>
      <c r="K1" s="2"/>
    </row>
    <row r="2" spans="2:12" ht="19.899999999999999" customHeight="1" thickBot="1" x14ac:dyDescent="0.4">
      <c r="B2" s="3"/>
      <c r="D2" s="31"/>
      <c r="E2" s="32"/>
      <c r="F2" s="32"/>
      <c r="G2" s="32"/>
      <c r="H2" s="32"/>
      <c r="I2" s="32"/>
      <c r="J2" s="32"/>
      <c r="K2" s="3"/>
    </row>
    <row r="3" spans="2:12" ht="19.149999999999999" customHeight="1" x14ac:dyDescent="0.4">
      <c r="B3" s="3"/>
      <c r="D3" s="11"/>
      <c r="E3" s="56" t="s">
        <v>33</v>
      </c>
      <c r="F3" s="7"/>
      <c r="G3" s="7"/>
      <c r="H3" s="62" t="s">
        <v>10</v>
      </c>
      <c r="I3" s="63"/>
      <c r="J3" s="64"/>
      <c r="K3" s="3"/>
    </row>
    <row r="4" spans="2:12" ht="19.149999999999999" customHeight="1" thickBot="1" x14ac:dyDescent="0.45">
      <c r="B4" s="3"/>
      <c r="D4" s="11"/>
      <c r="E4" s="57" t="s">
        <v>34</v>
      </c>
      <c r="F4" s="7"/>
      <c r="G4" s="7"/>
      <c r="H4" s="65"/>
      <c r="I4" s="66"/>
      <c r="J4" s="67"/>
      <c r="K4" s="3"/>
    </row>
    <row r="5" spans="2:12" ht="13.9" thickBot="1" x14ac:dyDescent="0.4">
      <c r="B5" s="3"/>
      <c r="D5" s="11"/>
      <c r="E5" s="7"/>
      <c r="F5" s="7"/>
      <c r="G5" s="7"/>
      <c r="H5" s="69" t="s">
        <v>32</v>
      </c>
      <c r="I5" s="70"/>
      <c r="J5" s="71"/>
      <c r="K5" s="3"/>
    </row>
    <row r="6" spans="2:12" ht="13.9" x14ac:dyDescent="0.4">
      <c r="B6" s="3"/>
      <c r="D6" s="11"/>
      <c r="E6" s="7"/>
      <c r="F6" s="7"/>
      <c r="G6" s="7"/>
      <c r="H6" s="33"/>
      <c r="I6" s="33"/>
      <c r="J6" s="33"/>
      <c r="K6" s="3"/>
    </row>
    <row r="7" spans="2:12" ht="15.4" x14ac:dyDescent="0.45">
      <c r="B7" s="3"/>
      <c r="D7" s="11"/>
      <c r="E7" s="58" t="s">
        <v>23</v>
      </c>
      <c r="F7" s="6"/>
      <c r="G7" s="7"/>
      <c r="H7" s="44" t="s">
        <v>21</v>
      </c>
      <c r="I7" s="13"/>
      <c r="J7" s="59"/>
      <c r="K7" s="3"/>
    </row>
    <row r="8" spans="2:12" x14ac:dyDescent="0.35">
      <c r="B8" s="3"/>
      <c r="D8" s="11"/>
      <c r="E8" s="7"/>
      <c r="F8" s="7"/>
      <c r="G8" s="7"/>
      <c r="H8" s="13"/>
      <c r="I8" s="13"/>
      <c r="J8" s="13"/>
      <c r="K8" s="3"/>
    </row>
    <row r="9" spans="2:12" ht="18" customHeight="1" x14ac:dyDescent="0.35">
      <c r="B9" s="3"/>
      <c r="D9" s="73" t="s">
        <v>4</v>
      </c>
      <c r="E9" s="74"/>
      <c r="F9" s="74"/>
      <c r="G9" s="74"/>
      <c r="H9" s="74"/>
      <c r="I9" s="74"/>
      <c r="J9" s="74"/>
      <c r="K9" s="3"/>
    </row>
    <row r="10" spans="2:12" x14ac:dyDescent="0.35">
      <c r="B10" s="3"/>
      <c r="D10" s="34" t="s">
        <v>0</v>
      </c>
      <c r="E10" s="4" t="s">
        <v>5</v>
      </c>
      <c r="F10" s="4"/>
      <c r="G10" s="4"/>
      <c r="H10" s="4"/>
      <c r="I10" s="4"/>
      <c r="J10" s="4"/>
      <c r="K10" s="3"/>
    </row>
    <row r="11" spans="2:12" x14ac:dyDescent="0.35">
      <c r="B11" s="3"/>
      <c r="D11" s="34" t="s">
        <v>0</v>
      </c>
      <c r="E11" s="4" t="s">
        <v>1</v>
      </c>
      <c r="F11" s="4"/>
      <c r="G11" s="4"/>
      <c r="H11" s="4"/>
      <c r="I11" s="4"/>
      <c r="J11" s="4"/>
      <c r="K11" s="3"/>
    </row>
    <row r="12" spans="2:12" x14ac:dyDescent="0.35">
      <c r="B12" s="3"/>
      <c r="D12" s="34" t="s">
        <v>0</v>
      </c>
      <c r="E12" s="4" t="s">
        <v>8</v>
      </c>
      <c r="F12" s="4"/>
      <c r="G12" s="4"/>
      <c r="H12" s="4"/>
      <c r="I12" s="4"/>
      <c r="J12" s="4"/>
      <c r="K12" s="3"/>
    </row>
    <row r="13" spans="2:12" x14ac:dyDescent="0.35">
      <c r="B13" s="3"/>
      <c r="D13" s="34" t="s">
        <v>0</v>
      </c>
      <c r="E13" s="4" t="s">
        <v>7</v>
      </c>
      <c r="F13" s="4"/>
      <c r="G13" s="4"/>
      <c r="H13" s="4"/>
      <c r="I13" s="4"/>
      <c r="J13" s="4"/>
      <c r="K13" s="3"/>
    </row>
    <row r="14" spans="2:12" x14ac:dyDescent="0.35">
      <c r="B14" s="3"/>
      <c r="D14" s="34" t="s">
        <v>0</v>
      </c>
      <c r="E14" s="4" t="s">
        <v>6</v>
      </c>
      <c r="F14" s="4"/>
      <c r="G14" s="4"/>
      <c r="H14" s="4"/>
      <c r="I14" s="4"/>
      <c r="J14" s="4"/>
      <c r="K14" s="5"/>
      <c r="L14" s="4"/>
    </row>
    <row r="15" spans="2:12" ht="12" customHeight="1" x14ac:dyDescent="0.35">
      <c r="B15" s="3"/>
      <c r="D15" s="11"/>
      <c r="E15" s="7"/>
      <c r="F15" s="7"/>
      <c r="G15" s="7"/>
      <c r="H15" s="7"/>
      <c r="I15" s="7"/>
      <c r="J15" s="7"/>
      <c r="K15" s="3"/>
    </row>
    <row r="16" spans="2:12" ht="12" customHeight="1" thickBot="1" x14ac:dyDescent="0.45">
      <c r="B16" s="3"/>
      <c r="D16" s="11"/>
      <c r="E16" s="72" t="s">
        <v>22</v>
      </c>
      <c r="F16" s="72"/>
      <c r="G16" s="72"/>
      <c r="H16" s="72"/>
      <c r="I16" s="29"/>
      <c r="J16" s="7"/>
      <c r="K16" s="3"/>
    </row>
    <row r="17" spans="2:11" ht="18" customHeight="1" thickBot="1" x14ac:dyDescent="0.45">
      <c r="B17" s="3"/>
      <c r="D17" s="35" t="str">
        <f>"*1."</f>
        <v>*1.</v>
      </c>
      <c r="E17" s="72"/>
      <c r="F17" s="72"/>
      <c r="G17" s="72"/>
      <c r="H17" s="72"/>
      <c r="I17" s="29"/>
      <c r="J17" s="45"/>
      <c r="K17" s="3"/>
    </row>
    <row r="18" spans="2:11" x14ac:dyDescent="0.35">
      <c r="B18" s="3"/>
      <c r="D18" s="36" t="str">
        <f ca="1">IF(E18&lt;&gt;"","●","")</f>
        <v/>
      </c>
      <c r="E18" s="19" t="str">
        <f ca="1">IF(J17="","",IF(J17-10&lt;TODAY(),"Contact IHP immediately to prioritize your STEM request",""))</f>
        <v/>
      </c>
      <c r="F18" s="4"/>
      <c r="G18" s="4"/>
      <c r="H18" s="4"/>
      <c r="I18" s="4"/>
      <c r="J18" s="6" t="s">
        <v>2</v>
      </c>
      <c r="K18" s="3"/>
    </row>
    <row r="19" spans="2:11" ht="12" customHeight="1" thickBot="1" x14ac:dyDescent="0.4">
      <c r="B19" s="3"/>
      <c r="D19" s="11"/>
      <c r="E19" s="7"/>
      <c r="F19" s="7"/>
      <c r="G19" s="7"/>
      <c r="H19" s="7"/>
      <c r="I19" s="7"/>
      <c r="J19" s="7"/>
      <c r="K19" s="3"/>
    </row>
    <row r="20" spans="2:11" ht="18" customHeight="1" thickBot="1" x14ac:dyDescent="0.45">
      <c r="B20" s="3"/>
      <c r="D20" s="35" t="str">
        <f>"2."</f>
        <v>2.</v>
      </c>
      <c r="E20" s="20" t="s">
        <v>28</v>
      </c>
      <c r="F20" s="20"/>
      <c r="G20" s="20"/>
      <c r="H20" s="7"/>
      <c r="I20" s="21"/>
      <c r="J20" s="46" t="str">
        <f>IF(J17="","",J17-100)</f>
        <v/>
      </c>
      <c r="K20" s="3"/>
    </row>
    <row r="21" spans="2:11" ht="18" customHeight="1" x14ac:dyDescent="0.45">
      <c r="B21" s="7"/>
      <c r="D21" s="35" t="s">
        <v>18</v>
      </c>
      <c r="E21" s="52" t="s">
        <v>30</v>
      </c>
      <c r="F21" s="20"/>
      <c r="G21" s="20"/>
      <c r="H21" s="7"/>
      <c r="I21" s="21"/>
      <c r="J21" s="38"/>
      <c r="K21" s="3"/>
    </row>
    <row r="22" spans="2:11" customFormat="1" ht="18" customHeight="1" x14ac:dyDescent="0.45">
      <c r="C22" s="17"/>
      <c r="D22" s="37" t="s">
        <v>17</v>
      </c>
      <c r="E22" s="53" t="s">
        <v>31</v>
      </c>
      <c r="F22" s="38"/>
      <c r="G22" s="38"/>
      <c r="H22" s="38"/>
      <c r="I22" s="38"/>
      <c r="J22" s="38"/>
      <c r="K22" s="18"/>
    </row>
    <row r="23" spans="2:11" ht="16.149999999999999" customHeight="1" thickBot="1" x14ac:dyDescent="0.4">
      <c r="B23" s="3"/>
      <c r="D23" s="34" t="s">
        <v>0</v>
      </c>
      <c r="E23" s="54" t="s">
        <v>16</v>
      </c>
      <c r="F23" s="22"/>
      <c r="G23" s="22"/>
      <c r="H23" s="7"/>
      <c r="I23" s="16"/>
      <c r="J23" s="7"/>
      <c r="K23" s="3"/>
    </row>
    <row r="24" spans="2:11" ht="18" customHeight="1" thickBot="1" x14ac:dyDescent="0.4">
      <c r="B24" s="3"/>
      <c r="D24" s="34" t="s">
        <v>0</v>
      </c>
      <c r="E24" s="23" t="s">
        <v>9</v>
      </c>
      <c r="F24" s="24"/>
      <c r="G24" s="39"/>
      <c r="H24" s="47" t="str">
        <f>IF(J17="","",J17+1)</f>
        <v/>
      </c>
      <c r="I24" s="40" t="s">
        <v>3</v>
      </c>
      <c r="J24" s="48" t="str">
        <f>IF(J17="","",DATE(YEAR(J17)+2,MONTH(J17),DAY(J17)))</f>
        <v/>
      </c>
      <c r="K24" s="3"/>
    </row>
    <row r="25" spans="2:11" ht="12" customHeight="1" thickBot="1" x14ac:dyDescent="0.4">
      <c r="B25" s="3"/>
      <c r="D25" s="11"/>
      <c r="E25" s="7"/>
      <c r="F25" s="7"/>
      <c r="G25" s="7"/>
      <c r="H25" s="7"/>
      <c r="I25" s="7"/>
      <c r="J25" s="25"/>
      <c r="K25" s="3"/>
    </row>
    <row r="26" spans="2:11" ht="18" customHeight="1" thickBot="1" x14ac:dyDescent="0.45">
      <c r="B26" s="3"/>
      <c r="D26" s="35" t="str">
        <f>"3."</f>
        <v>3.</v>
      </c>
      <c r="E26" s="41" t="s">
        <v>11</v>
      </c>
      <c r="F26" s="7"/>
      <c r="G26" s="26"/>
      <c r="H26" s="48" t="str">
        <f>IF(J17="","",J17-90)</f>
        <v/>
      </c>
      <c r="I26" s="21" t="s">
        <v>3</v>
      </c>
      <c r="J26" s="49" t="str">
        <f>IF(J17&lt;&gt;"",J17,"")</f>
        <v/>
      </c>
      <c r="K26" s="3"/>
    </row>
    <row r="27" spans="2:11" ht="18" customHeight="1" x14ac:dyDescent="0.35">
      <c r="B27" s="3"/>
      <c r="D27" s="42" t="s">
        <v>0</v>
      </c>
      <c r="E27" s="4" t="s">
        <v>12</v>
      </c>
      <c r="F27" s="7"/>
      <c r="G27" s="26"/>
      <c r="H27" s="7"/>
      <c r="I27" s="21"/>
      <c r="J27" s="21"/>
      <c r="K27" s="3"/>
    </row>
    <row r="28" spans="2:11" ht="18" customHeight="1" x14ac:dyDescent="0.4">
      <c r="B28" s="3"/>
      <c r="D28" s="42" t="s">
        <v>0</v>
      </c>
      <c r="E28" s="4" t="s">
        <v>19</v>
      </c>
      <c r="F28" s="7"/>
      <c r="G28" s="26"/>
      <c r="H28" s="7"/>
      <c r="I28" s="21"/>
      <c r="J28" s="21"/>
      <c r="K28" s="3"/>
    </row>
    <row r="29" spans="2:11" ht="18" customHeight="1" x14ac:dyDescent="0.35">
      <c r="B29" s="3"/>
      <c r="D29" s="42" t="s">
        <v>0</v>
      </c>
      <c r="E29" s="4" t="s">
        <v>13</v>
      </c>
      <c r="F29" s="4"/>
      <c r="G29" s="4"/>
      <c r="H29" s="4"/>
      <c r="I29" s="4"/>
      <c r="J29" s="21"/>
      <c r="K29" s="3"/>
    </row>
    <row r="30" spans="2:11" ht="15" customHeight="1" x14ac:dyDescent="0.35">
      <c r="C30" s="11"/>
      <c r="D30" s="34" t="s">
        <v>0</v>
      </c>
      <c r="E30" s="68" t="s">
        <v>14</v>
      </c>
      <c r="F30" s="68"/>
      <c r="G30" s="68"/>
      <c r="H30" s="68"/>
      <c r="I30" s="68"/>
      <c r="J30" s="68"/>
      <c r="K30" s="3"/>
    </row>
    <row r="31" spans="2:11" ht="12" customHeight="1" x14ac:dyDescent="0.35">
      <c r="C31" s="11"/>
      <c r="D31" s="34"/>
      <c r="E31" s="28"/>
      <c r="F31" s="28"/>
      <c r="G31" s="28"/>
      <c r="H31" s="28"/>
      <c r="I31" s="28"/>
      <c r="J31" s="28"/>
      <c r="K31" s="3"/>
    </row>
    <row r="32" spans="2:11" ht="13.9" x14ac:dyDescent="0.35">
      <c r="C32" s="11"/>
      <c r="D32" s="43" t="str">
        <f>"4."</f>
        <v>4.</v>
      </c>
      <c r="E32" s="55" t="s">
        <v>29</v>
      </c>
      <c r="F32" s="27"/>
      <c r="G32" s="27"/>
      <c r="H32" s="27"/>
      <c r="I32" s="28"/>
      <c r="J32" s="28"/>
      <c r="K32" s="3"/>
    </row>
    <row r="33" spans="3:11" ht="14.25" thickBot="1" x14ac:dyDescent="0.45">
      <c r="C33" s="11"/>
      <c r="D33" s="42" t="s">
        <v>0</v>
      </c>
      <c r="E33" s="4" t="s">
        <v>20</v>
      </c>
      <c r="F33" s="28"/>
      <c r="G33" s="28"/>
      <c r="H33" s="28"/>
      <c r="I33" s="28"/>
      <c r="J33" s="28"/>
      <c r="K33" s="3"/>
    </row>
    <row r="34" spans="3:11" ht="18" customHeight="1" thickBot="1" x14ac:dyDescent="0.4">
      <c r="C34" s="11"/>
      <c r="D34" s="42"/>
      <c r="E34" s="60" t="s">
        <v>25</v>
      </c>
      <c r="F34" s="60"/>
      <c r="G34" s="60"/>
      <c r="H34" s="60"/>
      <c r="I34" s="61"/>
      <c r="J34" s="50" t="str">
        <f>IF(J17="","",J17+182)</f>
        <v/>
      </c>
      <c r="K34" s="30"/>
    </row>
    <row r="35" spans="3:11" ht="18" customHeight="1" thickBot="1" x14ac:dyDescent="0.4">
      <c r="C35" s="11"/>
      <c r="D35" s="42"/>
      <c r="E35" s="60" t="s">
        <v>26</v>
      </c>
      <c r="F35" s="60"/>
      <c r="G35" s="60"/>
      <c r="H35" s="60"/>
      <c r="I35" s="61"/>
      <c r="J35" s="50" t="str">
        <f>IF(J17="","",DATE(YEAR(J17)+1,MONTH(J17),DAY(J17)))</f>
        <v/>
      </c>
      <c r="K35" s="30"/>
    </row>
    <row r="36" spans="3:11" ht="18" customHeight="1" thickBot="1" x14ac:dyDescent="0.4">
      <c r="C36" s="11"/>
      <c r="D36" s="42"/>
      <c r="E36" s="60" t="s">
        <v>27</v>
      </c>
      <c r="F36" s="60"/>
      <c r="G36" s="60"/>
      <c r="H36" s="60"/>
      <c r="I36" s="61"/>
      <c r="J36" s="51" t="str">
        <f>IF(J17="","",J17+547)</f>
        <v/>
      </c>
      <c r="K36" s="30"/>
    </row>
    <row r="37" spans="3:11" ht="18" customHeight="1" thickBot="1" x14ac:dyDescent="0.4">
      <c r="C37" s="11"/>
      <c r="D37" s="34"/>
      <c r="E37" s="60" t="s">
        <v>15</v>
      </c>
      <c r="F37" s="60"/>
      <c r="G37" s="60"/>
      <c r="H37" s="60"/>
      <c r="I37" s="61"/>
      <c r="J37" s="50" t="str">
        <f>J24</f>
        <v/>
      </c>
      <c r="K37" s="30"/>
    </row>
    <row r="38" spans="3:11" ht="13.9" x14ac:dyDescent="0.4">
      <c r="C38" s="11"/>
      <c r="D38" s="42" t="s">
        <v>0</v>
      </c>
      <c r="E38" s="4" t="s">
        <v>24</v>
      </c>
      <c r="F38" s="28"/>
      <c r="G38" s="28"/>
      <c r="H38" s="28"/>
      <c r="I38" s="28"/>
      <c r="J38" s="28"/>
      <c r="K38" s="3"/>
    </row>
    <row r="39" spans="3:11" x14ac:dyDescent="0.35">
      <c r="C39" s="11"/>
      <c r="D39" s="42"/>
      <c r="E39" s="4" t="str">
        <f>"-Home address changes"</f>
        <v>-Home address changes</v>
      </c>
      <c r="F39" s="28"/>
      <c r="G39" s="28"/>
      <c r="H39" s="28"/>
      <c r="I39" s="28"/>
      <c r="J39" s="28"/>
      <c r="K39" s="3"/>
    </row>
    <row r="40" spans="3:11" x14ac:dyDescent="0.35">
      <c r="C40" s="11"/>
      <c r="D40" s="42"/>
      <c r="E40" s="4" t="str">
        <f>"-Updated I-983 for material changes to employment"</f>
        <v>-Updated I-983 for material changes to employment</v>
      </c>
      <c r="F40" s="28"/>
      <c r="G40" s="28"/>
      <c r="H40" s="28"/>
      <c r="I40" s="28"/>
      <c r="J40" s="28"/>
      <c r="K40" s="3"/>
    </row>
    <row r="41" spans="3:11" x14ac:dyDescent="0.35">
      <c r="C41" s="11"/>
      <c r="D41" s="42"/>
      <c r="E41" s="4" t="str">
        <f>"-Final Evaluation on Student Progress (I-983) upon ending any employment"</f>
        <v>-Final Evaluation on Student Progress (I-983) upon ending any employment</v>
      </c>
      <c r="F41" s="28"/>
      <c r="G41" s="28"/>
      <c r="H41" s="28"/>
      <c r="I41" s="28"/>
      <c r="J41" s="28"/>
      <c r="K41" s="3"/>
    </row>
    <row r="42" spans="3:11" x14ac:dyDescent="0.35">
      <c r="C42" s="11"/>
      <c r="D42" s="42"/>
      <c r="E42" s="7" t="str">
        <f>"-New I-983 due for any new  employer  (E-verified, 20+ hours/week)"</f>
        <v>-New I-983 due for any new  employer  (E-verified, 20+ hours/week)</v>
      </c>
      <c r="F42" s="28"/>
      <c r="G42" s="28"/>
      <c r="H42" s="28"/>
      <c r="I42" s="28"/>
      <c r="J42" s="28"/>
      <c r="K42" s="3"/>
    </row>
    <row r="43" spans="3:11" x14ac:dyDescent="0.35">
      <c r="C43" s="12"/>
      <c r="D43" s="12"/>
      <c r="E43" s="10"/>
      <c r="F43" s="10"/>
      <c r="G43" s="10"/>
      <c r="H43" s="10"/>
      <c r="I43" s="10"/>
      <c r="J43" s="10"/>
      <c r="K43" s="8"/>
    </row>
    <row r="45" spans="3:11" x14ac:dyDescent="0.35">
      <c r="E45" s="14"/>
    </row>
    <row r="46" spans="3:11" x14ac:dyDescent="0.35">
      <c r="E46" s="14"/>
    </row>
    <row r="47" spans="3:11" x14ac:dyDescent="0.35">
      <c r="E47" s="14"/>
      <c r="F47" s="9"/>
    </row>
    <row r="48" spans="3:11" x14ac:dyDescent="0.35">
      <c r="E48" s="15"/>
    </row>
  </sheetData>
  <sheetProtection algorithmName="SHA-512" hashValue="VbfUJYMNSALFsRZoHUx31KkcbD/qAna/+f446NpwBIkgmOZ+Aervzq2NX8GOajgpvrqnjwqwmohOGkUH/rNL1Q==" saltValue="RxhXikDp10WsFzk3iFEZDw==" spinCount="100000" sheet="1" objects="1" scenarios="1"/>
  <mergeCells count="9">
    <mergeCell ref="E34:I34"/>
    <mergeCell ref="E35:I35"/>
    <mergeCell ref="E36:I36"/>
    <mergeCell ref="E37:I37"/>
    <mergeCell ref="H3:J4"/>
    <mergeCell ref="E30:J30"/>
    <mergeCell ref="H5:J5"/>
    <mergeCell ref="E16:H17"/>
    <mergeCell ref="D9:J9"/>
  </mergeCells>
  <hyperlinks>
    <hyperlink ref="E23" r:id="rId1" xr:uid="{00000000-0004-0000-0000-000000000000}"/>
    <hyperlink ref="E30:J30" r:id="rId2" display="More information about the new STEM Rules" xr:uid="{00000000-0004-0000-0000-000001000000}"/>
    <hyperlink ref="E21" r:id="rId3" xr:uid="{00000000-0004-0000-0000-000002000000}"/>
    <hyperlink ref="E22" r:id="rId4" xr:uid="{00000000-0004-0000-0000-000003000000}"/>
    <hyperlink ref="E32" r:id="rId5" xr:uid="{47F962CB-397A-446E-B87E-8A44E70E3232}"/>
  </hyperlinks>
  <pageMargins left="0.25" right="0.25" top="0.75" bottom="0.75" header="0.3" footer="0.3"/>
  <pageSetup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24moExtensionCalculator</vt:lpstr>
      <vt:lpstr>'24moExtensionCalculator'!Print_Area</vt:lpstr>
    </vt:vector>
  </TitlesOfParts>
  <Company>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J Taylor</dc:creator>
  <dc:description>Password:  G0ucdavis!
Hint: Zero not O</dc:description>
  <cp:lastModifiedBy>Chandni Khadka</cp:lastModifiedBy>
  <cp:lastPrinted>2017-07-19T17:28:08Z</cp:lastPrinted>
  <dcterms:created xsi:type="dcterms:W3CDTF">2015-12-07T23:19:37Z</dcterms:created>
  <dcterms:modified xsi:type="dcterms:W3CDTF">2020-06-03T20:50:47Z</dcterms:modified>
</cp:coreProperties>
</file>